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asin\stormwater\Measurable Goals\MCM #4\Final Docs Current\"/>
    </mc:Choice>
  </mc:AlternateContent>
  <bookViews>
    <workbookView xWindow="0" yWindow="1875" windowWidth="16455" windowHeight="11130"/>
  </bookViews>
  <sheets>
    <sheet name="Sheet1" sheetId="1" r:id="rId1"/>
  </sheets>
  <definedNames>
    <definedName name="_xlnm.Print_Area" localSheetId="0">Sheet1!$A$1:$M$54</definedName>
    <definedName name="Text1" localSheetId="0">Sheet1!$L$12</definedName>
  </definedNames>
  <calcPr calcId="152511"/>
</workbook>
</file>

<file path=xl/calcChain.xml><?xml version="1.0" encoding="utf-8"?>
<calcChain xmlns="http://schemas.openxmlformats.org/spreadsheetml/2006/main">
  <c r="J34" i="1" l="1"/>
  <c r="J39" i="1" l="1"/>
  <c r="M39" i="1" s="1"/>
  <c r="J38" i="1"/>
  <c r="M38" i="1" s="1"/>
  <c r="J37" i="1"/>
  <c r="M37" i="1" s="1"/>
  <c r="J36" i="1"/>
  <c r="M36" i="1" s="1"/>
  <c r="J35" i="1"/>
  <c r="M35" i="1" s="1"/>
  <c r="M34" i="1"/>
  <c r="J32" i="1"/>
  <c r="M32" i="1" s="1"/>
  <c r="J31" i="1"/>
  <c r="M31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J12" i="1"/>
  <c r="M12" i="1" s="1"/>
  <c r="J11" i="1" l="1"/>
  <c r="M11" i="1" s="1"/>
  <c r="M41" i="1" s="1"/>
  <c r="M42" i="1" l="1"/>
  <c r="M43" i="1" s="1"/>
</calcChain>
</file>

<file path=xl/sharedStrings.xml><?xml version="1.0" encoding="utf-8"?>
<sst xmlns="http://schemas.openxmlformats.org/spreadsheetml/2006/main" count="93" uniqueCount="72">
  <si>
    <t>LF</t>
  </si>
  <si>
    <t>Check Dam (Reinforced)</t>
  </si>
  <si>
    <t>CDR</t>
  </si>
  <si>
    <t>Concrete Washout Area</t>
  </si>
  <si>
    <t>CWA</t>
  </si>
  <si>
    <t>EA</t>
  </si>
  <si>
    <t>Construction Fence</t>
  </si>
  <si>
    <t>CF</t>
  </si>
  <si>
    <t>Construction Markers</t>
  </si>
  <si>
    <t>CM</t>
  </si>
  <si>
    <t>Culvert Inlet Filter</t>
  </si>
  <si>
    <t>CIF</t>
  </si>
  <si>
    <t>Dewatering</t>
  </si>
  <si>
    <t>DW</t>
  </si>
  <si>
    <t>Diversion Ditch (Unlined)</t>
  </si>
  <si>
    <t>DD</t>
  </si>
  <si>
    <t>Diversion Ditch (ECM or plastic)</t>
  </si>
  <si>
    <t>Sediment/Erosion Control Matting</t>
  </si>
  <si>
    <t>ECM</t>
  </si>
  <si>
    <t>SY</t>
  </si>
  <si>
    <t>Inlet Protection</t>
  </si>
  <si>
    <t>IP</t>
  </si>
  <si>
    <t>Reinforced Rock Berm</t>
  </si>
  <si>
    <t>RRB</t>
  </si>
  <si>
    <t>SB</t>
  </si>
  <si>
    <t>Sediment Control Log (Wattle)</t>
  </si>
  <si>
    <t>SCL</t>
  </si>
  <si>
    <t>Seeding and Mulching</t>
  </si>
  <si>
    <t>SM</t>
  </si>
  <si>
    <t>AC</t>
  </si>
  <si>
    <t>Silt Fence</t>
  </si>
  <si>
    <t>SF</t>
  </si>
  <si>
    <t>Slope Drain</t>
  </si>
  <si>
    <t>SD</t>
  </si>
  <si>
    <t>Stabilized Staging Area</t>
  </si>
  <si>
    <t>SSA</t>
  </si>
  <si>
    <t>Surface Roughening</t>
  </si>
  <si>
    <t>SR</t>
  </si>
  <si>
    <t>Temporary Stream Crossing</t>
  </si>
  <si>
    <t>TSC</t>
  </si>
  <si>
    <t>Topsoil (6-inch Lift)</t>
  </si>
  <si>
    <t>TSL</t>
  </si>
  <si>
    <t>VTC</t>
  </si>
  <si>
    <t>BMP</t>
  </si>
  <si>
    <t>ID</t>
  </si>
  <si>
    <t>Unit</t>
  </si>
  <si>
    <t>Installation Unit Cost</t>
  </si>
  <si>
    <t>Maintenance as % of Installation</t>
  </si>
  <si>
    <t>Installation &amp; Maintenance Unit Cost</t>
  </si>
  <si>
    <t>Quantity</t>
  </si>
  <si>
    <t>Cost</t>
  </si>
  <si>
    <t>COST OPINION SPREADSHEET</t>
  </si>
  <si>
    <t>Item No.</t>
  </si>
  <si>
    <t>SUBTOTAL COST</t>
  </si>
  <si>
    <t>City Representative</t>
  </si>
  <si>
    <t xml:space="preserve">                         Applicant</t>
  </si>
  <si>
    <t>Check Dam</t>
  </si>
  <si>
    <r>
      <t xml:space="preserve">  Notes: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 Quantity for Sediment Basin is bottom width, “W”, in lineal feet.</t>
    </r>
  </si>
  <si>
    <t>EROSION &amp; SEDIMENT CONTROL</t>
  </si>
  <si>
    <t>CONTINGENCY 25%</t>
  </si>
  <si>
    <t>attention of Pam Acre, Public Works Department  / Stormwater Division</t>
  </si>
  <si>
    <t>11701 Community Center Dr., Northglenn, CO  80233   303-451-8326</t>
  </si>
  <si>
    <t xml:space="preserve">When completed please return or Fax (303) 450-8708 a copy to the </t>
  </si>
  <si>
    <r>
      <t xml:space="preserve">               (2)</t>
    </r>
    <r>
      <rPr>
        <sz val="8"/>
        <rFont val="Arial"/>
        <family val="2"/>
      </rPr>
      <t xml:space="preserve">  Vehicle Tracking Control cost SHALL include surety for curb, gutter, and sidewalk repair.</t>
    </r>
  </si>
  <si>
    <r>
      <t xml:space="preserve">               (3)</t>
    </r>
    <r>
      <rPr>
        <sz val="8"/>
        <rFont val="Arial"/>
        <family val="2"/>
      </rPr>
      <t xml:space="preserve">  Negotiate % on a case by case basis between the City and Contractor/Owner with a minimum of 25%.</t>
    </r>
  </si>
  <si>
    <r>
      <t xml:space="preserve">               (4)</t>
    </r>
    <r>
      <rPr>
        <sz val="8"/>
        <rFont val="Arial"/>
        <family val="2"/>
      </rPr>
      <t xml:space="preserve">  Estimated Cost Only</t>
    </r>
  </si>
  <si>
    <t>Date</t>
  </si>
  <si>
    <r>
      <t>Sediment Basin</t>
    </r>
    <r>
      <rPr>
        <b/>
        <vertAlign val="superscript"/>
        <sz val="10"/>
        <rFont val="Arial"/>
        <family val="2"/>
      </rPr>
      <t xml:space="preserve"> (1)</t>
    </r>
  </si>
  <si>
    <r>
      <t>Vehicle Tracking Control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(2)</t>
    </r>
  </si>
  <si>
    <r>
      <t>Contractor Added BMP(s)</t>
    </r>
    <r>
      <rPr>
        <b/>
        <vertAlign val="superscript"/>
        <sz val="10"/>
        <rFont val="Arial"/>
        <family val="2"/>
      </rPr>
      <t xml:space="preserve"> (3)</t>
    </r>
  </si>
  <si>
    <r>
      <t>Attention</t>
    </r>
    <r>
      <rPr>
        <b/>
        <sz val="11"/>
        <rFont val="Arial"/>
        <family val="2"/>
      </rPr>
      <t>:</t>
    </r>
  </si>
  <si>
    <r>
      <t xml:space="preserve">TOTAL COST </t>
    </r>
    <r>
      <rPr>
        <b/>
        <vertAlign val="superscript"/>
        <sz val="9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</si>
</sst>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sz val="8.5"/>
      <name val="Tw Cen MT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w Cen MT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w Cen MT"/>
      <family val="2"/>
    </font>
    <font>
      <sz val="12"/>
      <name val="Tw Cen MT"/>
      <family val="2"/>
    </font>
    <font>
      <b/>
      <sz val="8"/>
      <color rgb="FF000000"/>
      <name val="Palatino Linotype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164" fontId="4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/>
    <xf numFmtId="164" fontId="7" fillId="0" borderId="9" xfId="0" applyNumberFormat="1" applyFont="1" applyBorder="1" applyAlignment="1"/>
    <xf numFmtId="0" fontId="0" fillId="0" borderId="0" xfId="0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9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12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0" fontId="10" fillId="0" borderId="0" xfId="0" applyFont="1" applyBorder="1"/>
    <xf numFmtId="0" fontId="6" fillId="0" borderId="23" xfId="0" applyFont="1" applyBorder="1"/>
    <xf numFmtId="0" fontId="6" fillId="0" borderId="2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164" fontId="6" fillId="0" borderId="2" xfId="0" applyNumberFormat="1" applyFont="1" applyBorder="1" applyAlignment="1" applyProtection="1">
      <alignment vertical="top" wrapText="1"/>
      <protection locked="0"/>
    </xf>
    <xf numFmtId="9" fontId="6" fillId="0" borderId="2" xfId="1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164" fontId="6" fillId="0" borderId="11" xfId="0" applyNumberFormat="1" applyFont="1" applyBorder="1" applyAlignment="1" applyProtection="1">
      <alignment vertical="top" wrapText="1"/>
      <protection locked="0"/>
    </xf>
    <xf numFmtId="9" fontId="6" fillId="0" borderId="11" xfId="1" applyFont="1" applyBorder="1" applyAlignment="1" applyProtection="1">
      <alignment horizontal="center" vertical="top" wrapText="1"/>
      <protection locked="0"/>
    </xf>
    <xf numFmtId="164" fontId="13" fillId="0" borderId="6" xfId="0" applyNumberFormat="1" applyFont="1" applyBorder="1" applyAlignment="1">
      <alignment horizontal="center"/>
    </xf>
    <xf numFmtId="0" fontId="6" fillId="0" borderId="26" xfId="0" applyFont="1" applyBorder="1" applyAlignment="1">
      <alignment vertical="top" wrapText="1"/>
    </xf>
    <xf numFmtId="0" fontId="6" fillId="0" borderId="2" xfId="0" applyFont="1" applyBorder="1" applyAlignment="1"/>
    <xf numFmtId="0" fontId="6" fillId="0" borderId="19" xfId="0" applyFont="1" applyBorder="1" applyAlignment="1">
      <alignment vertical="top" wrapText="1"/>
    </xf>
    <xf numFmtId="164" fontId="6" fillId="0" borderId="26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6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7" xfId="0" applyFont="1" applyBorder="1" applyAlignment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6" fillId="0" borderId="23" xfId="0" applyFont="1" applyBorder="1" applyAlignment="1"/>
    <xf numFmtId="0" fontId="13" fillId="0" borderId="23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28575</xdr:rowOff>
    </xdr:from>
    <xdr:to>
      <xdr:col>1</xdr:col>
      <xdr:colOff>1098550</xdr:colOff>
      <xdr:row>5</xdr:row>
      <xdr:rowOff>127000</xdr:rowOff>
    </xdr:to>
    <xdr:pic>
      <xdr:nvPicPr>
        <xdr:cNvPr id="1025" name="Picture 1" descr="Copy of logo_color_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00" y="28575"/>
          <a:ext cx="984250" cy="708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50" zoomScaleSheetLayoutView="100" workbookViewId="0">
      <selection activeCell="G11" sqref="G11:H11"/>
    </sheetView>
  </sheetViews>
  <sheetFormatPr defaultRowHeight="12.75" x14ac:dyDescent="0.2"/>
  <cols>
    <col min="1" max="1" width="4.7109375" customWidth="1"/>
    <col min="2" max="2" width="23.28515625" customWidth="1"/>
    <col min="3" max="3" width="0.85546875" customWidth="1"/>
    <col min="4" max="4" width="3.5703125" customWidth="1"/>
    <col min="5" max="5" width="5.42578125" customWidth="1"/>
    <col min="6" max="6" width="6.7109375" customWidth="1"/>
    <col min="7" max="7" width="0.85546875" customWidth="1"/>
    <col min="8" max="8" width="9.5703125" customWidth="1"/>
    <col min="9" max="9" width="13.140625" customWidth="1"/>
    <col min="10" max="10" width="9.7109375" customWidth="1"/>
    <col min="11" max="11" width="1.85546875" customWidth="1"/>
    <col min="12" max="12" width="8.140625" customWidth="1"/>
    <col min="13" max="13" width="15.28515625" customWidth="1"/>
  </cols>
  <sheetData>
    <row r="1" spans="1:13" ht="9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9" customHeight="1" x14ac:dyDescent="0.2">
      <c r="A3" s="2"/>
      <c r="B3" s="2"/>
      <c r="K3" s="2"/>
      <c r="L3" s="2"/>
      <c r="M3" s="2"/>
    </row>
    <row r="4" spans="1:13" ht="12" customHeight="1" x14ac:dyDescent="0.3">
      <c r="A4" s="2"/>
      <c r="B4" s="2"/>
      <c r="C4" s="2"/>
      <c r="D4" s="31" t="s">
        <v>61</v>
      </c>
      <c r="J4" s="2"/>
      <c r="L4" s="2"/>
      <c r="M4" s="2"/>
    </row>
    <row r="5" spans="1:13" ht="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2"/>
      <c r="B6" s="2"/>
      <c r="C6" s="2"/>
      <c r="D6" s="86" t="s">
        <v>58</v>
      </c>
      <c r="E6" s="86"/>
      <c r="F6" s="86"/>
      <c r="G6" s="86"/>
      <c r="H6" s="86"/>
      <c r="I6" s="86"/>
      <c r="J6" s="86"/>
    </row>
    <row r="7" spans="1:13" ht="15.75" x14ac:dyDescent="0.25">
      <c r="C7" s="35"/>
      <c r="D7" s="86" t="s">
        <v>51</v>
      </c>
      <c r="E7" s="86"/>
      <c r="F7" s="86"/>
      <c r="G7" s="86"/>
      <c r="H7" s="86"/>
      <c r="I7" s="86"/>
      <c r="J7" s="86"/>
      <c r="K7" s="35"/>
      <c r="L7" s="35"/>
      <c r="M7" s="35"/>
    </row>
    <row r="8" spans="1:13" ht="9.75" customHeight="1" thickBo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17" customFormat="1" ht="23.25" customHeight="1" thickTop="1" x14ac:dyDescent="0.2">
      <c r="A9" s="84" t="s">
        <v>52</v>
      </c>
      <c r="B9" s="73" t="s">
        <v>43</v>
      </c>
      <c r="C9" s="75"/>
      <c r="D9" s="75"/>
      <c r="E9" s="73" t="s">
        <v>44</v>
      </c>
      <c r="F9" s="73" t="s">
        <v>45</v>
      </c>
      <c r="G9" s="76" t="s">
        <v>46</v>
      </c>
      <c r="H9" s="77"/>
      <c r="I9" s="73" t="s">
        <v>47</v>
      </c>
      <c r="J9" s="80" t="s">
        <v>48</v>
      </c>
      <c r="K9" s="77"/>
      <c r="L9" s="32"/>
      <c r="M9" s="33"/>
    </row>
    <row r="10" spans="1:13" s="17" customFormat="1" x14ac:dyDescent="0.2">
      <c r="A10" s="85"/>
      <c r="B10" s="74"/>
      <c r="C10" s="46"/>
      <c r="D10" s="46"/>
      <c r="E10" s="74"/>
      <c r="F10" s="74"/>
      <c r="G10" s="78"/>
      <c r="H10" s="79"/>
      <c r="I10" s="74"/>
      <c r="J10" s="78"/>
      <c r="K10" s="79"/>
      <c r="L10" s="18" t="s">
        <v>49</v>
      </c>
      <c r="M10" s="34" t="s">
        <v>50</v>
      </c>
    </row>
    <row r="11" spans="1:13" x14ac:dyDescent="0.2">
      <c r="A11" s="13">
        <v>1</v>
      </c>
      <c r="B11" s="45" t="s">
        <v>56</v>
      </c>
      <c r="C11" s="46"/>
      <c r="D11" s="47"/>
      <c r="E11" s="14" t="s">
        <v>2</v>
      </c>
      <c r="F11" s="14" t="s">
        <v>0</v>
      </c>
      <c r="G11" s="50"/>
      <c r="H11" s="51"/>
      <c r="I11" s="15">
        <v>0.25</v>
      </c>
      <c r="J11" s="48">
        <f t="shared" ref="J11:J32" si="0">G11*I11+G11</f>
        <v>0</v>
      </c>
      <c r="K11" s="49"/>
      <c r="L11" s="36"/>
      <c r="M11" s="16">
        <f>J11*L11</f>
        <v>0</v>
      </c>
    </row>
    <row r="12" spans="1:13" x14ac:dyDescent="0.2">
      <c r="A12" s="13">
        <v>2</v>
      </c>
      <c r="B12" s="45" t="s">
        <v>1</v>
      </c>
      <c r="C12" s="46"/>
      <c r="D12" s="47"/>
      <c r="E12" s="14" t="s">
        <v>2</v>
      </c>
      <c r="F12" s="14" t="s">
        <v>0</v>
      </c>
      <c r="G12" s="50"/>
      <c r="H12" s="51"/>
      <c r="I12" s="15">
        <v>0.25</v>
      </c>
      <c r="J12" s="48">
        <f t="shared" si="0"/>
        <v>0</v>
      </c>
      <c r="K12" s="49"/>
      <c r="L12" s="36"/>
      <c r="M12" s="16">
        <f t="shared" ref="M12:M32" si="1">J12*L12</f>
        <v>0</v>
      </c>
    </row>
    <row r="13" spans="1:13" x14ac:dyDescent="0.2">
      <c r="A13" s="13">
        <v>3</v>
      </c>
      <c r="B13" s="45" t="s">
        <v>3</v>
      </c>
      <c r="C13" s="46"/>
      <c r="D13" s="47"/>
      <c r="E13" s="14" t="s">
        <v>4</v>
      </c>
      <c r="F13" s="14" t="s">
        <v>5</v>
      </c>
      <c r="G13" s="50"/>
      <c r="H13" s="51"/>
      <c r="I13" s="15">
        <v>2</v>
      </c>
      <c r="J13" s="48">
        <f t="shared" si="0"/>
        <v>0</v>
      </c>
      <c r="K13" s="49"/>
      <c r="L13" s="36"/>
      <c r="M13" s="16">
        <f t="shared" si="1"/>
        <v>0</v>
      </c>
    </row>
    <row r="14" spans="1:13" x14ac:dyDescent="0.2">
      <c r="A14" s="13">
        <v>4</v>
      </c>
      <c r="B14" s="45" t="s">
        <v>6</v>
      </c>
      <c r="C14" s="46"/>
      <c r="D14" s="47"/>
      <c r="E14" s="14" t="s">
        <v>7</v>
      </c>
      <c r="F14" s="14" t="s">
        <v>0</v>
      </c>
      <c r="G14" s="50"/>
      <c r="H14" s="51"/>
      <c r="I14" s="15">
        <v>0.25</v>
      </c>
      <c r="J14" s="48">
        <f t="shared" si="0"/>
        <v>0</v>
      </c>
      <c r="K14" s="49"/>
      <c r="L14" s="36"/>
      <c r="M14" s="16">
        <f t="shared" si="1"/>
        <v>0</v>
      </c>
    </row>
    <row r="15" spans="1:13" x14ac:dyDescent="0.2">
      <c r="A15" s="13">
        <v>5</v>
      </c>
      <c r="B15" s="45" t="s">
        <v>8</v>
      </c>
      <c r="C15" s="46"/>
      <c r="D15" s="47"/>
      <c r="E15" s="14" t="s">
        <v>9</v>
      </c>
      <c r="F15" s="14" t="s">
        <v>0</v>
      </c>
      <c r="G15" s="50"/>
      <c r="H15" s="51"/>
      <c r="I15" s="15">
        <v>0.5</v>
      </c>
      <c r="J15" s="48">
        <f t="shared" si="0"/>
        <v>0</v>
      </c>
      <c r="K15" s="49"/>
      <c r="L15" s="36"/>
      <c r="M15" s="16">
        <f t="shared" si="1"/>
        <v>0</v>
      </c>
    </row>
    <row r="16" spans="1:13" x14ac:dyDescent="0.2">
      <c r="A16" s="13">
        <v>6</v>
      </c>
      <c r="B16" s="45" t="s">
        <v>10</v>
      </c>
      <c r="C16" s="46"/>
      <c r="D16" s="47"/>
      <c r="E16" s="14" t="s">
        <v>11</v>
      </c>
      <c r="F16" s="14" t="s">
        <v>0</v>
      </c>
      <c r="G16" s="50"/>
      <c r="H16" s="51"/>
      <c r="I16" s="15">
        <v>0.25</v>
      </c>
      <c r="J16" s="48">
        <f t="shared" si="0"/>
        <v>0</v>
      </c>
      <c r="K16" s="49"/>
      <c r="L16" s="36"/>
      <c r="M16" s="16">
        <f t="shared" si="1"/>
        <v>0</v>
      </c>
    </row>
    <row r="17" spans="1:13" x14ac:dyDescent="0.2">
      <c r="A17" s="13">
        <v>7</v>
      </c>
      <c r="B17" s="45" t="s">
        <v>12</v>
      </c>
      <c r="C17" s="46"/>
      <c r="D17" s="47"/>
      <c r="E17" s="14" t="s">
        <v>13</v>
      </c>
      <c r="F17" s="14" t="s">
        <v>5</v>
      </c>
      <c r="G17" s="50"/>
      <c r="H17" s="51"/>
      <c r="I17" s="15">
        <v>0.5</v>
      </c>
      <c r="J17" s="48">
        <f t="shared" si="0"/>
        <v>0</v>
      </c>
      <c r="K17" s="49"/>
      <c r="L17" s="36"/>
      <c r="M17" s="16">
        <f t="shared" si="1"/>
        <v>0</v>
      </c>
    </row>
    <row r="18" spans="1:13" x14ac:dyDescent="0.2">
      <c r="A18" s="13">
        <v>8</v>
      </c>
      <c r="B18" s="45" t="s">
        <v>14</v>
      </c>
      <c r="C18" s="46"/>
      <c r="D18" s="47"/>
      <c r="E18" s="14" t="s">
        <v>15</v>
      </c>
      <c r="F18" s="14" t="s">
        <v>0</v>
      </c>
      <c r="G18" s="50"/>
      <c r="H18" s="51"/>
      <c r="I18" s="15">
        <v>0.25</v>
      </c>
      <c r="J18" s="48">
        <f t="shared" si="0"/>
        <v>0</v>
      </c>
      <c r="K18" s="49"/>
      <c r="L18" s="36"/>
      <c r="M18" s="16">
        <f t="shared" si="1"/>
        <v>0</v>
      </c>
    </row>
    <row r="19" spans="1:13" x14ac:dyDescent="0.2">
      <c r="A19" s="13">
        <v>9</v>
      </c>
      <c r="B19" s="45" t="s">
        <v>16</v>
      </c>
      <c r="C19" s="46"/>
      <c r="D19" s="47"/>
      <c r="E19" s="14" t="s">
        <v>15</v>
      </c>
      <c r="F19" s="14" t="s">
        <v>0</v>
      </c>
      <c r="G19" s="50"/>
      <c r="H19" s="51"/>
      <c r="I19" s="15">
        <v>0.1</v>
      </c>
      <c r="J19" s="48">
        <f t="shared" si="0"/>
        <v>0</v>
      </c>
      <c r="K19" s="49"/>
      <c r="L19" s="36"/>
      <c r="M19" s="16">
        <f t="shared" si="1"/>
        <v>0</v>
      </c>
    </row>
    <row r="20" spans="1:13" x14ac:dyDescent="0.2">
      <c r="A20" s="13">
        <v>10</v>
      </c>
      <c r="B20" s="45" t="s">
        <v>17</v>
      </c>
      <c r="C20" s="46"/>
      <c r="D20" s="47"/>
      <c r="E20" s="14" t="s">
        <v>18</v>
      </c>
      <c r="F20" s="14" t="s">
        <v>19</v>
      </c>
      <c r="G20" s="50"/>
      <c r="H20" s="51"/>
      <c r="I20" s="15">
        <v>0.25</v>
      </c>
      <c r="J20" s="48">
        <f t="shared" si="0"/>
        <v>0</v>
      </c>
      <c r="K20" s="49"/>
      <c r="L20" s="36"/>
      <c r="M20" s="16">
        <f t="shared" si="1"/>
        <v>0</v>
      </c>
    </row>
    <row r="21" spans="1:13" x14ac:dyDescent="0.2">
      <c r="A21" s="13">
        <v>11</v>
      </c>
      <c r="B21" s="45" t="s">
        <v>20</v>
      </c>
      <c r="C21" s="46"/>
      <c r="D21" s="47"/>
      <c r="E21" s="14" t="s">
        <v>21</v>
      </c>
      <c r="F21" s="14" t="s">
        <v>0</v>
      </c>
      <c r="G21" s="50"/>
      <c r="H21" s="51"/>
      <c r="I21" s="15">
        <v>0.5</v>
      </c>
      <c r="J21" s="48">
        <f t="shared" si="0"/>
        <v>0</v>
      </c>
      <c r="K21" s="49"/>
      <c r="L21" s="36"/>
      <c r="M21" s="16">
        <f t="shared" si="1"/>
        <v>0</v>
      </c>
    </row>
    <row r="22" spans="1:13" x14ac:dyDescent="0.2">
      <c r="A22" s="13">
        <v>12</v>
      </c>
      <c r="B22" s="45" t="s">
        <v>22</v>
      </c>
      <c r="C22" s="46"/>
      <c r="D22" s="47"/>
      <c r="E22" s="14" t="s">
        <v>23</v>
      </c>
      <c r="F22" s="14" t="s">
        <v>0</v>
      </c>
      <c r="G22" s="50"/>
      <c r="H22" s="51"/>
      <c r="I22" s="15">
        <v>0.25</v>
      </c>
      <c r="J22" s="48">
        <f t="shared" si="0"/>
        <v>0</v>
      </c>
      <c r="K22" s="49"/>
      <c r="L22" s="36"/>
      <c r="M22" s="16">
        <f t="shared" si="1"/>
        <v>0</v>
      </c>
    </row>
    <row r="23" spans="1:13" ht="12.75" customHeight="1" x14ac:dyDescent="0.2">
      <c r="A23" s="13">
        <v>13</v>
      </c>
      <c r="B23" s="45" t="s">
        <v>67</v>
      </c>
      <c r="C23" s="46"/>
      <c r="D23" s="47"/>
      <c r="E23" s="14" t="s">
        <v>24</v>
      </c>
      <c r="F23" s="14" t="s">
        <v>0</v>
      </c>
      <c r="G23" s="50"/>
      <c r="H23" s="51"/>
      <c r="I23" s="15">
        <v>0.25</v>
      </c>
      <c r="J23" s="48">
        <f t="shared" si="0"/>
        <v>0</v>
      </c>
      <c r="K23" s="49"/>
      <c r="L23" s="36"/>
      <c r="M23" s="16">
        <f t="shared" si="1"/>
        <v>0</v>
      </c>
    </row>
    <row r="24" spans="1:13" x14ac:dyDescent="0.2">
      <c r="A24" s="13">
        <v>14</v>
      </c>
      <c r="B24" s="45" t="s">
        <v>25</v>
      </c>
      <c r="C24" s="46"/>
      <c r="D24" s="47"/>
      <c r="E24" s="14" t="s">
        <v>26</v>
      </c>
      <c r="F24" s="14" t="s">
        <v>0</v>
      </c>
      <c r="G24" s="50"/>
      <c r="H24" s="51"/>
      <c r="I24" s="15">
        <v>0.25</v>
      </c>
      <c r="J24" s="48">
        <f t="shared" si="0"/>
        <v>0</v>
      </c>
      <c r="K24" s="49"/>
      <c r="L24" s="36"/>
      <c r="M24" s="16">
        <f t="shared" si="1"/>
        <v>0</v>
      </c>
    </row>
    <row r="25" spans="1:13" x14ac:dyDescent="0.2">
      <c r="A25" s="13">
        <v>15</v>
      </c>
      <c r="B25" s="45" t="s">
        <v>27</v>
      </c>
      <c r="C25" s="46"/>
      <c r="D25" s="47"/>
      <c r="E25" s="14" t="s">
        <v>28</v>
      </c>
      <c r="F25" s="14" t="s">
        <v>29</v>
      </c>
      <c r="G25" s="50"/>
      <c r="H25" s="51"/>
      <c r="I25" s="15">
        <v>0.5</v>
      </c>
      <c r="J25" s="48">
        <f t="shared" si="0"/>
        <v>0</v>
      </c>
      <c r="K25" s="49"/>
      <c r="L25" s="36"/>
      <c r="M25" s="16">
        <f t="shared" si="1"/>
        <v>0</v>
      </c>
    </row>
    <row r="26" spans="1:13" x14ac:dyDescent="0.2">
      <c r="A26" s="13">
        <v>16</v>
      </c>
      <c r="B26" s="45" t="s">
        <v>30</v>
      </c>
      <c r="C26" s="46"/>
      <c r="D26" s="47"/>
      <c r="E26" s="14" t="s">
        <v>31</v>
      </c>
      <c r="F26" s="14" t="s">
        <v>0</v>
      </c>
      <c r="G26" s="50"/>
      <c r="H26" s="51"/>
      <c r="I26" s="15">
        <v>0.75</v>
      </c>
      <c r="J26" s="48">
        <f t="shared" si="0"/>
        <v>0</v>
      </c>
      <c r="K26" s="49"/>
      <c r="L26" s="36"/>
      <c r="M26" s="16">
        <f t="shared" si="1"/>
        <v>0</v>
      </c>
    </row>
    <row r="27" spans="1:13" x14ac:dyDescent="0.2">
      <c r="A27" s="13">
        <v>17</v>
      </c>
      <c r="B27" s="45" t="s">
        <v>32</v>
      </c>
      <c r="C27" s="46"/>
      <c r="D27" s="47"/>
      <c r="E27" s="14" t="s">
        <v>33</v>
      </c>
      <c r="F27" s="14" t="s">
        <v>0</v>
      </c>
      <c r="G27" s="50"/>
      <c r="H27" s="51"/>
      <c r="I27" s="15">
        <v>0.1</v>
      </c>
      <c r="J27" s="48">
        <f t="shared" si="0"/>
        <v>0</v>
      </c>
      <c r="K27" s="49"/>
      <c r="L27" s="36"/>
      <c r="M27" s="16">
        <f t="shared" si="1"/>
        <v>0</v>
      </c>
    </row>
    <row r="28" spans="1:13" x14ac:dyDescent="0.2">
      <c r="A28" s="13">
        <v>18</v>
      </c>
      <c r="B28" s="45" t="s">
        <v>34</v>
      </c>
      <c r="C28" s="46"/>
      <c r="D28" s="47"/>
      <c r="E28" s="14" t="s">
        <v>35</v>
      </c>
      <c r="F28" s="14" t="s">
        <v>19</v>
      </c>
      <c r="G28" s="50"/>
      <c r="H28" s="51"/>
      <c r="I28" s="15">
        <v>0.5</v>
      </c>
      <c r="J28" s="48">
        <f t="shared" si="0"/>
        <v>0</v>
      </c>
      <c r="K28" s="49"/>
      <c r="L28" s="36"/>
      <c r="M28" s="16">
        <f t="shared" si="1"/>
        <v>0</v>
      </c>
    </row>
    <row r="29" spans="1:13" x14ac:dyDescent="0.2">
      <c r="A29" s="13">
        <v>19</v>
      </c>
      <c r="B29" s="45" t="s">
        <v>36</v>
      </c>
      <c r="C29" s="46"/>
      <c r="D29" s="47"/>
      <c r="E29" s="14" t="s">
        <v>37</v>
      </c>
      <c r="F29" s="14" t="s">
        <v>29</v>
      </c>
      <c r="G29" s="50"/>
      <c r="H29" s="51"/>
      <c r="I29" s="15">
        <v>0.25</v>
      </c>
      <c r="J29" s="48">
        <f t="shared" si="0"/>
        <v>0</v>
      </c>
      <c r="K29" s="49"/>
      <c r="L29" s="36"/>
      <c r="M29" s="16">
        <f t="shared" si="1"/>
        <v>0</v>
      </c>
    </row>
    <row r="30" spans="1:13" x14ac:dyDescent="0.2">
      <c r="A30" s="13">
        <v>20</v>
      </c>
      <c r="B30" s="45" t="s">
        <v>38</v>
      </c>
      <c r="C30" s="46"/>
      <c r="D30" s="47"/>
      <c r="E30" s="14" t="s">
        <v>39</v>
      </c>
      <c r="F30" s="14" t="s">
        <v>5</v>
      </c>
      <c r="G30" s="50"/>
      <c r="H30" s="51"/>
      <c r="I30" s="15">
        <v>0.25</v>
      </c>
      <c r="J30" s="48">
        <f t="shared" si="0"/>
        <v>0</v>
      </c>
      <c r="K30" s="49"/>
      <c r="L30" s="36"/>
      <c r="M30" s="16">
        <f t="shared" si="1"/>
        <v>0</v>
      </c>
    </row>
    <row r="31" spans="1:13" x14ac:dyDescent="0.2">
      <c r="A31" s="13">
        <v>21</v>
      </c>
      <c r="B31" s="45" t="s">
        <v>40</v>
      </c>
      <c r="C31" s="46"/>
      <c r="D31" s="47"/>
      <c r="E31" s="14" t="s">
        <v>41</v>
      </c>
      <c r="F31" s="14" t="s">
        <v>29</v>
      </c>
      <c r="G31" s="50"/>
      <c r="H31" s="51"/>
      <c r="I31" s="15">
        <v>0.25</v>
      </c>
      <c r="J31" s="48">
        <f t="shared" si="0"/>
        <v>0</v>
      </c>
      <c r="K31" s="49"/>
      <c r="L31" s="36"/>
      <c r="M31" s="16">
        <f t="shared" si="1"/>
        <v>0</v>
      </c>
    </row>
    <row r="32" spans="1:13" ht="12.75" customHeight="1" x14ac:dyDescent="0.2">
      <c r="A32" s="13">
        <v>22</v>
      </c>
      <c r="B32" s="45" t="s">
        <v>68</v>
      </c>
      <c r="C32" s="46"/>
      <c r="D32" s="47"/>
      <c r="E32" s="14" t="s">
        <v>42</v>
      </c>
      <c r="F32" s="14" t="s">
        <v>5</v>
      </c>
      <c r="G32" s="50"/>
      <c r="H32" s="51"/>
      <c r="I32" s="15">
        <v>1</v>
      </c>
      <c r="J32" s="48">
        <f t="shared" si="0"/>
        <v>0</v>
      </c>
      <c r="K32" s="49"/>
      <c r="L32" s="36"/>
      <c r="M32" s="16">
        <f t="shared" si="1"/>
        <v>0</v>
      </c>
    </row>
    <row r="33" spans="1:13" ht="14.25" x14ac:dyDescent="0.2">
      <c r="A33" s="54" t="s">
        <v>69</v>
      </c>
      <c r="B33" s="55"/>
      <c r="C33" s="46"/>
      <c r="D33" s="46"/>
      <c r="E33" s="55"/>
      <c r="F33" s="55"/>
      <c r="G33" s="55"/>
      <c r="H33" s="55"/>
      <c r="I33" s="55"/>
      <c r="J33" s="55"/>
      <c r="K33" s="55"/>
      <c r="L33" s="55"/>
      <c r="M33" s="56"/>
    </row>
    <row r="34" spans="1:13" x14ac:dyDescent="0.2">
      <c r="A34" s="19">
        <v>23</v>
      </c>
      <c r="B34" s="57"/>
      <c r="C34" s="58"/>
      <c r="D34" s="59"/>
      <c r="E34" s="37"/>
      <c r="F34" s="38"/>
      <c r="G34" s="50"/>
      <c r="H34" s="51"/>
      <c r="I34" s="39"/>
      <c r="J34" s="48">
        <f t="shared" ref="J34:J39" si="2">G34*I34+G34</f>
        <v>0</v>
      </c>
      <c r="K34" s="49"/>
      <c r="L34" s="40"/>
      <c r="M34" s="16">
        <f t="shared" ref="M34:M39" si="3">J34*L34</f>
        <v>0</v>
      </c>
    </row>
    <row r="35" spans="1:13" ht="14.25" customHeight="1" x14ac:dyDescent="0.2">
      <c r="A35" s="19">
        <v>24</v>
      </c>
      <c r="B35" s="57"/>
      <c r="C35" s="58"/>
      <c r="D35" s="59"/>
      <c r="E35" s="37"/>
      <c r="F35" s="38"/>
      <c r="G35" s="50"/>
      <c r="H35" s="51"/>
      <c r="I35" s="39"/>
      <c r="J35" s="48">
        <f t="shared" si="2"/>
        <v>0</v>
      </c>
      <c r="K35" s="49"/>
      <c r="L35" s="40"/>
      <c r="M35" s="16">
        <f t="shared" si="3"/>
        <v>0</v>
      </c>
    </row>
    <row r="36" spans="1:13" ht="14.25" customHeight="1" x14ac:dyDescent="0.2">
      <c r="A36" s="19">
        <v>25</v>
      </c>
      <c r="B36" s="57"/>
      <c r="C36" s="58"/>
      <c r="D36" s="59"/>
      <c r="E36" s="37"/>
      <c r="F36" s="38"/>
      <c r="G36" s="50"/>
      <c r="H36" s="51"/>
      <c r="I36" s="39"/>
      <c r="J36" s="48">
        <f t="shared" si="2"/>
        <v>0</v>
      </c>
      <c r="K36" s="49"/>
      <c r="L36" s="40"/>
      <c r="M36" s="16">
        <f t="shared" si="3"/>
        <v>0</v>
      </c>
    </row>
    <row r="37" spans="1:13" ht="14.25" customHeight="1" x14ac:dyDescent="0.2">
      <c r="A37" s="19">
        <v>26</v>
      </c>
      <c r="B37" s="57"/>
      <c r="C37" s="58"/>
      <c r="D37" s="59"/>
      <c r="E37" s="37"/>
      <c r="F37" s="38"/>
      <c r="G37" s="50"/>
      <c r="H37" s="51"/>
      <c r="I37" s="39"/>
      <c r="J37" s="48">
        <f t="shared" si="2"/>
        <v>0</v>
      </c>
      <c r="K37" s="49"/>
      <c r="L37" s="40"/>
      <c r="M37" s="16">
        <f t="shared" si="3"/>
        <v>0</v>
      </c>
    </row>
    <row r="38" spans="1:13" ht="14.25" customHeight="1" x14ac:dyDescent="0.2">
      <c r="A38" s="19">
        <v>27</v>
      </c>
      <c r="B38" s="57"/>
      <c r="C38" s="58"/>
      <c r="D38" s="59"/>
      <c r="E38" s="37"/>
      <c r="F38" s="38"/>
      <c r="G38" s="50"/>
      <c r="H38" s="51"/>
      <c r="I38" s="39"/>
      <c r="J38" s="48">
        <f t="shared" si="2"/>
        <v>0</v>
      </c>
      <c r="K38" s="49"/>
      <c r="L38" s="40"/>
      <c r="M38" s="16">
        <f t="shared" si="3"/>
        <v>0</v>
      </c>
    </row>
    <row r="39" spans="1:13" ht="14.25" customHeight="1" thickBot="1" x14ac:dyDescent="0.25">
      <c r="A39" s="20">
        <v>28</v>
      </c>
      <c r="B39" s="81"/>
      <c r="C39" s="82"/>
      <c r="D39" s="83"/>
      <c r="E39" s="41"/>
      <c r="F39" s="42"/>
      <c r="G39" s="52"/>
      <c r="H39" s="53"/>
      <c r="I39" s="43"/>
      <c r="J39" s="48">
        <f t="shared" si="2"/>
        <v>0</v>
      </c>
      <c r="K39" s="49"/>
      <c r="L39" s="40"/>
      <c r="M39" s="16">
        <f t="shared" si="3"/>
        <v>0</v>
      </c>
    </row>
    <row r="40" spans="1:13" ht="14.25" thickTop="1" thickBot="1" x14ac:dyDescent="0.25">
      <c r="A40" s="6"/>
      <c r="B40" s="6"/>
      <c r="C40" s="6"/>
      <c r="D40" s="6"/>
      <c r="E40" s="6"/>
      <c r="F40" s="6"/>
      <c r="G40" s="6"/>
      <c r="H40" s="6"/>
      <c r="I40" s="21"/>
      <c r="J40" s="22"/>
      <c r="K40" s="22"/>
      <c r="L40" s="22"/>
      <c r="M40" s="23"/>
    </row>
    <row r="41" spans="1:13" ht="15.75" customHeight="1" thickTop="1" x14ac:dyDescent="0.25">
      <c r="A41" s="24"/>
      <c r="B41" s="69" t="s">
        <v>70</v>
      </c>
      <c r="C41" s="70"/>
      <c r="D41" s="70"/>
      <c r="E41" s="71"/>
      <c r="F41" s="71"/>
      <c r="G41" s="71"/>
      <c r="H41" s="72"/>
      <c r="I41" s="25"/>
      <c r="J41" s="90" t="s">
        <v>53</v>
      </c>
      <c r="K41" s="91"/>
      <c r="L41" s="92"/>
      <c r="M41" s="4">
        <f>SUM(M11:M39)</f>
        <v>0</v>
      </c>
    </row>
    <row r="42" spans="1:13" ht="12.75" customHeight="1" x14ac:dyDescent="0.2">
      <c r="A42" s="24"/>
      <c r="B42" s="96" t="s">
        <v>62</v>
      </c>
      <c r="C42" s="97"/>
      <c r="D42" s="97"/>
      <c r="E42" s="98"/>
      <c r="F42" s="98"/>
      <c r="G42" s="98"/>
      <c r="H42" s="99"/>
      <c r="I42" s="26"/>
      <c r="J42" s="90" t="s">
        <v>59</v>
      </c>
      <c r="K42" s="91"/>
      <c r="L42" s="92"/>
      <c r="M42" s="4">
        <f>M41*0.25</f>
        <v>0</v>
      </c>
    </row>
    <row r="43" spans="1:13" ht="15.75" customHeight="1" thickBot="1" x14ac:dyDescent="0.25">
      <c r="A43" s="24"/>
      <c r="B43" s="66" t="s">
        <v>60</v>
      </c>
      <c r="C43" s="67"/>
      <c r="D43" s="67"/>
      <c r="E43" s="67"/>
      <c r="F43" s="67"/>
      <c r="G43" s="67"/>
      <c r="H43" s="68"/>
      <c r="I43" s="25"/>
      <c r="J43" s="93" t="s">
        <v>71</v>
      </c>
      <c r="K43" s="94"/>
      <c r="L43" s="95"/>
      <c r="M43" s="44">
        <f>M41+M42</f>
        <v>0</v>
      </c>
    </row>
    <row r="44" spans="1:13" ht="13.5" thickTop="1" x14ac:dyDescent="0.2">
      <c r="A44" s="2"/>
      <c r="B44" s="2"/>
      <c r="C44" s="2"/>
      <c r="D44" s="2"/>
      <c r="E44" s="2"/>
      <c r="F44" s="2"/>
      <c r="G44" s="2"/>
      <c r="H44" s="2"/>
      <c r="I44" s="2"/>
      <c r="J44" s="5"/>
      <c r="K44" s="6"/>
      <c r="L44" s="7"/>
      <c r="M44" s="7"/>
    </row>
    <row r="45" spans="1:13" x14ac:dyDescent="0.2">
      <c r="A45" s="62" t="s">
        <v>57</v>
      </c>
      <c r="B45" s="62"/>
      <c r="C45" s="63"/>
      <c r="D45" s="63"/>
      <c r="E45" s="62"/>
      <c r="F45" s="62"/>
      <c r="G45" s="62"/>
      <c r="H45" s="62"/>
      <c r="I45" s="62"/>
      <c r="J45" s="62"/>
      <c r="K45" s="2"/>
      <c r="L45" s="2"/>
      <c r="M45" s="2"/>
    </row>
    <row r="46" spans="1:13" x14ac:dyDescent="0.2">
      <c r="A46" s="64" t="s">
        <v>63</v>
      </c>
      <c r="B46" s="64"/>
      <c r="C46" s="65"/>
      <c r="D46" s="65"/>
      <c r="E46" s="64"/>
      <c r="F46" s="64"/>
      <c r="G46" s="64"/>
      <c r="H46" s="64"/>
      <c r="I46" s="64"/>
      <c r="J46" s="64"/>
      <c r="K46" s="2"/>
      <c r="L46" s="2"/>
      <c r="M46" s="2"/>
    </row>
    <row r="47" spans="1:13" x14ac:dyDescent="0.2">
      <c r="A47" s="64" t="s">
        <v>64</v>
      </c>
      <c r="B47" s="64"/>
      <c r="C47" s="65"/>
      <c r="D47" s="65"/>
      <c r="E47" s="64"/>
      <c r="F47" s="64"/>
      <c r="G47" s="64"/>
      <c r="H47" s="64"/>
      <c r="I47" s="64"/>
      <c r="J47" s="64"/>
      <c r="K47" s="64"/>
      <c r="L47" s="64"/>
      <c r="M47" s="11"/>
    </row>
    <row r="48" spans="1:13" x14ac:dyDescent="0.2">
      <c r="A48" s="62" t="s">
        <v>65</v>
      </c>
      <c r="B48" s="62"/>
      <c r="C48" s="63"/>
      <c r="D48" s="63"/>
      <c r="E48" s="62"/>
      <c r="F48" s="62"/>
      <c r="G48" s="62"/>
      <c r="H48" s="62"/>
      <c r="I48" s="62"/>
      <c r="J48" s="62"/>
      <c r="K48" s="2"/>
      <c r="L48" s="2"/>
      <c r="M48" s="2"/>
    </row>
    <row r="49" spans="1:13" x14ac:dyDescent="0.2">
      <c r="A49" s="10"/>
      <c r="B49" s="9"/>
      <c r="C49" s="8"/>
      <c r="D49" s="8"/>
      <c r="E49" s="9"/>
      <c r="F49" s="9"/>
      <c r="G49" s="9"/>
      <c r="H49" s="9"/>
      <c r="I49" s="9"/>
      <c r="J49" s="9"/>
      <c r="K49" s="2"/>
      <c r="L49" s="2"/>
      <c r="M49" s="2"/>
    </row>
    <row r="50" spans="1:13" x14ac:dyDescent="0.2">
      <c r="A50" s="10"/>
      <c r="B50" s="9"/>
      <c r="C50" s="8"/>
      <c r="D50" s="8"/>
      <c r="E50" s="9"/>
      <c r="F50" s="9"/>
      <c r="G50" s="9"/>
      <c r="H50" s="9"/>
      <c r="I50" s="9"/>
      <c r="J50" s="9"/>
      <c r="K50" s="2"/>
      <c r="L50" s="2"/>
      <c r="M50" s="2"/>
    </row>
    <row r="51" spans="1:13" x14ac:dyDescent="0.2">
      <c r="A51" s="1"/>
      <c r="B51" s="12"/>
      <c r="C51" s="3"/>
      <c r="D51" s="88"/>
      <c r="E51" s="89"/>
      <c r="F51" s="89"/>
      <c r="G51" s="2"/>
      <c r="H51" s="1"/>
      <c r="I51" s="1"/>
      <c r="J51" s="1"/>
      <c r="K51" s="2"/>
      <c r="L51" s="87"/>
      <c r="M51" s="87"/>
    </row>
    <row r="52" spans="1:13" s="29" customFormat="1" ht="12" x14ac:dyDescent="0.2">
      <c r="A52" s="61" t="s">
        <v>55</v>
      </c>
      <c r="B52" s="61"/>
      <c r="C52" s="27"/>
      <c r="D52" s="28" t="s">
        <v>66</v>
      </c>
      <c r="F52" s="30"/>
      <c r="G52" s="30"/>
      <c r="H52" s="60" t="s">
        <v>54</v>
      </c>
      <c r="I52" s="60"/>
      <c r="J52" s="60"/>
      <c r="K52" s="30"/>
      <c r="L52" s="30" t="s">
        <v>66</v>
      </c>
      <c r="M52" s="30"/>
    </row>
  </sheetData>
  <sheetProtection algorithmName="SHA-512" hashValue="iXIDQfeuERy72ZdA0IAqdIxKQ1DX53xBuE6hnG+C4NpCkcbM6ttYesZthOrdRzXewRpu1Ic5wj0/CLqmCgvhqA==" saltValue="S1ykzEL/y6/DI7S1mTGN8g==" spinCount="100000" sheet="1" objects="1" scenarios="1" selectLockedCells="1"/>
  <mergeCells count="108">
    <mergeCell ref="D6:J6"/>
    <mergeCell ref="D7:J7"/>
    <mergeCell ref="L51:M51"/>
    <mergeCell ref="D51:F51"/>
    <mergeCell ref="J41:L41"/>
    <mergeCell ref="J42:L42"/>
    <mergeCell ref="J43:L43"/>
    <mergeCell ref="A47:L47"/>
    <mergeCell ref="B42:H42"/>
    <mergeCell ref="J32:K32"/>
    <mergeCell ref="J11:K11"/>
    <mergeCell ref="B14:D14"/>
    <mergeCell ref="B32:D32"/>
    <mergeCell ref="B31:D31"/>
    <mergeCell ref="B30:D30"/>
    <mergeCell ref="B29:D29"/>
    <mergeCell ref="B28:D28"/>
    <mergeCell ref="G21:H21"/>
    <mergeCell ref="G22:H22"/>
    <mergeCell ref="G23:H23"/>
    <mergeCell ref="G24:H24"/>
    <mergeCell ref="G25:H25"/>
    <mergeCell ref="G26:H26"/>
    <mergeCell ref="G27:H27"/>
    <mergeCell ref="A9:A10"/>
    <mergeCell ref="B12:D12"/>
    <mergeCell ref="B13:D13"/>
    <mergeCell ref="B11:D11"/>
    <mergeCell ref="J36:K36"/>
    <mergeCell ref="G11:H11"/>
    <mergeCell ref="G12:H12"/>
    <mergeCell ref="J14:K14"/>
    <mergeCell ref="J16:K16"/>
    <mergeCell ref="J17:K17"/>
    <mergeCell ref="J21:K21"/>
    <mergeCell ref="J22:K22"/>
    <mergeCell ref="J23:K23"/>
    <mergeCell ref="J24:K24"/>
    <mergeCell ref="J25:K25"/>
    <mergeCell ref="J26:K26"/>
    <mergeCell ref="J34:K34"/>
    <mergeCell ref="J19:K19"/>
    <mergeCell ref="J20:K20"/>
    <mergeCell ref="G28:H28"/>
    <mergeCell ref="G29:H29"/>
    <mergeCell ref="G30:H30"/>
    <mergeCell ref="G31:H31"/>
    <mergeCell ref="G32:H32"/>
    <mergeCell ref="I9:I10"/>
    <mergeCell ref="E9:E10"/>
    <mergeCell ref="B9:D10"/>
    <mergeCell ref="G9:H10"/>
    <mergeCell ref="F9:F10"/>
    <mergeCell ref="J9:K10"/>
    <mergeCell ref="B37:D37"/>
    <mergeCell ref="B38:D38"/>
    <mergeCell ref="B39:D39"/>
    <mergeCell ref="J18:K18"/>
    <mergeCell ref="J15:K15"/>
    <mergeCell ref="J27:K27"/>
    <mergeCell ref="J28:K28"/>
    <mergeCell ref="J29:K29"/>
    <mergeCell ref="J30:K30"/>
    <mergeCell ref="J31:K31"/>
    <mergeCell ref="B26:D26"/>
    <mergeCell ref="B25:D25"/>
    <mergeCell ref="H52:J52"/>
    <mergeCell ref="A52:B52"/>
    <mergeCell ref="A48:J48"/>
    <mergeCell ref="A45:J45"/>
    <mergeCell ref="A46:J46"/>
    <mergeCell ref="B43:H43"/>
    <mergeCell ref="B41:H41"/>
    <mergeCell ref="J37:K37"/>
    <mergeCell ref="J12:K12"/>
    <mergeCell ref="J13:K13"/>
    <mergeCell ref="G13:H13"/>
    <mergeCell ref="G14:H14"/>
    <mergeCell ref="G18:H18"/>
    <mergeCell ref="G19:H19"/>
    <mergeCell ref="J38:K38"/>
    <mergeCell ref="J39:K39"/>
    <mergeCell ref="G38:H38"/>
    <mergeCell ref="G39:H39"/>
    <mergeCell ref="G37:H37"/>
    <mergeCell ref="G15:H15"/>
    <mergeCell ref="G16:H16"/>
    <mergeCell ref="G17:H17"/>
    <mergeCell ref="G20:H20"/>
    <mergeCell ref="J35:K35"/>
    <mergeCell ref="A33:M33"/>
    <mergeCell ref="B35:D35"/>
    <mergeCell ref="B36:D36"/>
    <mergeCell ref="G34:H34"/>
    <mergeCell ref="G35:H35"/>
    <mergeCell ref="G36:H36"/>
    <mergeCell ref="B34:D34"/>
    <mergeCell ref="B27:D27"/>
    <mergeCell ref="B15:D15"/>
    <mergeCell ref="B24:D24"/>
    <mergeCell ref="B23:D23"/>
    <mergeCell ref="B22:D22"/>
    <mergeCell ref="B21:D21"/>
    <mergeCell ref="B20:D20"/>
    <mergeCell ref="B19:D19"/>
    <mergeCell ref="B18:D18"/>
    <mergeCell ref="B17:D17"/>
    <mergeCell ref="B16:D16"/>
  </mergeCells>
  <phoneticPr fontId="2" type="noConversion"/>
  <printOptions horizontalCentered="1" verticalCentered="1"/>
  <pageMargins left="0.25" right="0.25" top="0.28000000000000003" bottom="0.23" header="0.37" footer="0.21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Sheet1!Text1</vt:lpstr>
    </vt:vector>
  </TitlesOfParts>
  <Company>City of Loveland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chaplj</dc:creator>
  <cp:lastModifiedBy>PAcre</cp:lastModifiedBy>
  <cp:lastPrinted>2015-12-10T17:23:18Z</cp:lastPrinted>
  <dcterms:created xsi:type="dcterms:W3CDTF">2006-10-25T21:31:02Z</dcterms:created>
  <dcterms:modified xsi:type="dcterms:W3CDTF">2015-12-10T17:43:51Z</dcterms:modified>
</cp:coreProperties>
</file>